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elit\Documents\Documents\DROPBOX_20.12.2023\OTVORENI TENDERI\objavljeno\2026-03-23_10h_PBF_kemikalije\grupa 4 za slanje-radno 2026\"/>
    </mc:Choice>
  </mc:AlternateContent>
  <xr:revisionPtr revIDLastSave="0" documentId="13_ncr:1_{9B85596A-7514-4FF4-A909-49A9A69938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4" i="1"/>
  <c r="L62" i="1" l="1"/>
  <c r="L63" i="1" s="1"/>
</calcChain>
</file>

<file path=xl/sharedStrings.xml><?xml version="1.0" encoding="utf-8"?>
<sst xmlns="http://schemas.openxmlformats.org/spreadsheetml/2006/main" count="411" uniqueCount="223">
  <si>
    <t xml:space="preserve">Red. br. </t>
  </si>
  <si>
    <t>Naziv</t>
  </si>
  <si>
    <t>CAS</t>
  </si>
  <si>
    <t>Čistoća</t>
  </si>
  <si>
    <t>Dodatni zahtjevi</t>
  </si>
  <si>
    <t>Pakiranje</t>
  </si>
  <si>
    <t>Količina</t>
  </si>
  <si>
    <t>KATALOŠKI BROJ</t>
  </si>
  <si>
    <t>REFERENCA/LINK NA KATALOG</t>
  </si>
  <si>
    <t>JEDNIČNA CIJENA bez PDV-a (EUR)</t>
  </si>
  <si>
    <t xml:space="preserve">UKUPNA CIJENA bez PDV-a (EUR) </t>
  </si>
  <si>
    <t>1,2-dikloretan</t>
  </si>
  <si>
    <t>107-06-2</t>
  </si>
  <si>
    <t>p.a.</t>
  </si>
  <si>
    <t>Sadržaj slobodnih kiselina &lt;= 0.0005 miliekvivalent/g ili ekvivalentno (1).
Nehlapljive tvari &lt;= 20 ppm.</t>
  </si>
  <si>
    <t> 107-06-2</t>
  </si>
  <si>
    <t>1,4-dioksan</t>
  </si>
  <si>
    <t>123-91-1</t>
  </si>
  <si>
    <t>Sadržaj peroksida &lt;= 50 ppm.</t>
  </si>
  <si>
    <t>1-butanol</t>
  </si>
  <si>
    <t>71-36-3</t>
  </si>
  <si>
    <t>aceton</t>
  </si>
  <si>
    <t>67-64-1</t>
  </si>
  <si>
    <t>Sadržaj slobodnih kiselina &lt;= 0.0006 miliekvivalent/g ili ekvivalentno (1).
Sadržaj slobodnih alkalija &lt;= 0.0006 miliekvivalent/g ili ekvivalentno  (1).
Nehlapljive tvari &lt;= 10 ppm.</t>
  </si>
  <si>
    <t>Sadržaj slobodnih kiselina &lt;= 0.0006 miliekvivalent/g ili ekvivalentno (1).
Sadržaj slobodnih alkalija &lt;= 0.0006 miliekvivalent/g ili ekvivalentno (1).
Nehlapljive tvari &lt;= 10 ppm.</t>
  </si>
  <si>
    <t>tehn.
(min. 98%)</t>
  </si>
  <si>
    <t>Obavezno pakirano u plastičnu ambalažu.</t>
  </si>
  <si>
    <t>acetonitril</t>
  </si>
  <si>
    <t>75-05-8</t>
  </si>
  <si>
    <t>cikloheksan</t>
  </si>
  <si>
    <t>110-82-7</t>
  </si>
  <si>
    <t>Nehlapljive tvari &lt;= 10 ppm; voda &lt;= 100 ppm.</t>
  </si>
  <si>
    <t>cikloheksanon</t>
  </si>
  <si>
    <t>108-94-1</t>
  </si>
  <si>
    <t>dietileter, bezvodni, stabiliziran s BHT</t>
  </si>
  <si>
    <t>60-29-7</t>
  </si>
  <si>
    <t>Sadržaj peroksida &lt;= 1 ppm.</t>
  </si>
  <si>
    <t>diklormetan</t>
  </si>
  <si>
    <t>75-09-2</t>
  </si>
  <si>
    <t>Nehlapljive tvari &lt;= 20 ppm.</t>
  </si>
  <si>
    <t>tehn.</t>
  </si>
  <si>
    <t>dimetilsulfoksid</t>
  </si>
  <si>
    <t>67-68-5</t>
  </si>
  <si>
    <t>etanol 95% (v/v)</t>
  </si>
  <si>
    <t>64-17-5</t>
  </si>
  <si>
    <t>Sadržaj slobodnih kiselina &lt;= 0.0005 miliekvivalent/g ili ekvivalentno (1).
Sadržaj slobodnih alkalija &lt;= 0.0002 miliekvivalent/g ili ekvivalentno (1).
Nehlapljive tvari &lt;= 10 ppm.</t>
  </si>
  <si>
    <t>etanol apsolutni</t>
  </si>
  <si>
    <t>p.a.
(min. 99.8%)</t>
  </si>
  <si>
    <t>Sadržaj slobodnih kiselina &lt;= 0.0002 miliekvivalent/g ili ekvivalentno (1).
Sadržaj slobodnih alkalija &lt;= 0.0002 miliekvivalent/g ili ekvivalentno (1).
Nehlapljive tvari &lt;= 10 ppm.</t>
  </si>
  <si>
    <t>Ponuđena kemikalija smije sadržavati tvar za denaturiranje. Obavezno pakirano u plastičnu ambalažu.</t>
  </si>
  <si>
    <t>etil acetat</t>
  </si>
  <si>
    <t>141-78-6</t>
  </si>
  <si>
    <t>p.a.
(min. 99%)</t>
  </si>
  <si>
    <t>Sadržaj slobodnih kiselina &lt;= 0.001 miliekvivalent/g ili ekvivalentno (1).
Nehlapljive tvari &lt;= 10 ppm.</t>
  </si>
  <si>
    <t>etilen glikol</t>
  </si>
  <si>
    <t>107-21-1</t>
  </si>
  <si>
    <t>etil-metil keton</t>
  </si>
  <si>
    <t>78-93-3</t>
  </si>
  <si>
    <t>Nehlapljive tvari &lt;= 10 ppm; voda &lt;= 0.1%.</t>
  </si>
  <si>
    <t>glicerol</t>
  </si>
  <si>
    <t>56-81-5</t>
  </si>
  <si>
    <t>izooktan</t>
  </si>
  <si>
    <t>540-84-1</t>
  </si>
  <si>
    <t>izopropanol</t>
  </si>
  <si>
    <t>67-63-0</t>
  </si>
  <si>
    <t>Sadržaj slobodnih kiselina &lt;= 0.0005 miliekvivalent/g ili ekvivalentno (1).
Nehlapljive tvari &lt;= 10 ppm.</t>
  </si>
  <si>
    <t>kloroform</t>
  </si>
  <si>
    <t>67-66-3</t>
  </si>
  <si>
    <t>Sadržaj slobodnih kiselina &lt;= 0.0005 miliekvivalent/g ili ekvivalentno (1).
Nehlapljive tvari &lt;= 5 ppm.</t>
  </si>
  <si>
    <t>ksilen</t>
  </si>
  <si>
    <t>1330-20-7</t>
  </si>
  <si>
    <t>Nehlapljive tvari &lt;= 10 ppm; voda &lt;= 200 ppm; benzen &lt;= 0.1%.</t>
  </si>
  <si>
    <t>metanol</t>
  </si>
  <si>
    <t>67-56-1</t>
  </si>
  <si>
    <t>Sadržaj slobodnih kiselina &lt;= 0.0005 miliekvivalent/g ili ekvivalentno (1).
Sadržaj slobodnih alkalija &lt;= 0.0005 miliekvivalent/g ili ekvivalentno (1).
Nehlapljive tvari &lt;= 10 ppm.</t>
  </si>
  <si>
    <t xml:space="preserve">metanol </t>
  </si>
  <si>
    <t>mravlja kiselina</t>
  </si>
  <si>
    <t>64-18-6</t>
  </si>
  <si>
    <t>p.a. (min 98.5%)</t>
  </si>
  <si>
    <t>n-heksan</t>
  </si>
  <si>
    <t>110-54-3</t>
  </si>
  <si>
    <t>n-heptan</t>
  </si>
  <si>
    <t>142-82-5</t>
  </si>
  <si>
    <t>N,N-dimetilformamid</t>
  </si>
  <si>
    <t>68-12-2</t>
  </si>
  <si>
    <t>n-pentan</t>
  </si>
  <si>
    <t>109-66-0</t>
  </si>
  <si>
    <t>petroleter</t>
  </si>
  <si>
    <t>64742-49-0</t>
  </si>
  <si>
    <t>Vrelište unutar raspona 40-70 °C (prihvatljiv je i uži interval vrelišta unutar traženog raspona).
Sadržaj slobodnih kiselina &lt;= 0.0005 miliekvivalent/g ili ekvivalentno (1).
Nehlapljive tvari &lt;= 10 ppm.</t>
  </si>
  <si>
    <t>piridin</t>
  </si>
  <si>
    <t>110-86-1</t>
  </si>
  <si>
    <t>Nehlapljive tvari &lt;= 20 ppm; voda &lt;= 0.1%.</t>
  </si>
  <si>
    <t>propilen glikol</t>
  </si>
  <si>
    <t>57-55-6</t>
  </si>
  <si>
    <t>tetrahidrofuran, stabiliziran s BHT</t>
  </si>
  <si>
    <t>109-99-9</t>
  </si>
  <si>
    <t>Sadržaj peroksida &lt;= 150 ppm; nehlapljive tvari &lt;= 20 ppm.</t>
  </si>
  <si>
    <t>tetrakloroetilen</t>
  </si>
  <si>
    <t>127-18-4</t>
  </si>
  <si>
    <t>Nehlapljive tvari &lt;= 10 ppm; voda &lt;= 200 ppm.</t>
  </si>
  <si>
    <t>toluen</t>
  </si>
  <si>
    <t>108-88-3</t>
  </si>
  <si>
    <t>Nehlapljive tvari &lt;= 10 ppm.</t>
  </si>
  <si>
    <t>trikloroetilen</t>
  </si>
  <si>
    <t>79-01-6</t>
  </si>
  <si>
    <t>UKUPNO bez PDV-a</t>
  </si>
  <si>
    <t>PDV</t>
  </si>
  <si>
    <t>UKUPNO sa PDV-a</t>
  </si>
  <si>
    <t>Jedinica mjere</t>
  </si>
  <si>
    <t xml:space="preserve">2,5 </t>
  </si>
  <si>
    <t>litra</t>
  </si>
  <si>
    <t>12=8*11</t>
  </si>
  <si>
    <t>Nehlapljive tvari &lt;= 200 ppm; voda &lt;= 0.25%.</t>
  </si>
  <si>
    <t>Sadržaj slobodnih kiselina &lt;= 0,0005 miliekvivalent/g ili ekvivalentno (1). Voda &lt;= 0,1%.</t>
  </si>
  <si>
    <t>1-Propanol</t>
  </si>
  <si>
    <t>71-23-8</t>
  </si>
  <si>
    <t>99.5%</t>
  </si>
  <si>
    <t>2-Butanol</t>
  </si>
  <si>
    <t>78-92-2</t>
  </si>
  <si>
    <t>ml</t>
  </si>
  <si>
    <t>3-Pentanol</t>
  </si>
  <si>
    <t>584-02-1</t>
  </si>
  <si>
    <t>100g</t>
  </si>
  <si>
    <t>g</t>
  </si>
  <si>
    <t>78-83-1</t>
  </si>
  <si>
    <t>500ml</t>
  </si>
  <si>
    <t>Etilen glikol</t>
  </si>
  <si>
    <t>pa</t>
  </si>
  <si>
    <t>1l</t>
  </si>
  <si>
    <t>Ksilen</t>
  </si>
  <si>
    <t>Formaldehid</t>
  </si>
  <si>
    <t>50-00-0</t>
  </si>
  <si>
    <t>Benzen</t>
  </si>
  <si>
    <t>71-43-2</t>
  </si>
  <si>
    <t>≥99.5%, p.a.</t>
  </si>
  <si>
    <t>p.a.
(min. 98%)</t>
  </si>
  <si>
    <t>2,5 L</t>
  </si>
  <si>
    <t>Isobutanol</t>
  </si>
  <si>
    <t>Troškovnik_prilog : grupa 4_ ORGANSKA OTAPALA</t>
  </si>
  <si>
    <r>
      <rPr>
        <b/>
        <sz val="11"/>
        <rFont val="Calibri"/>
        <family val="2"/>
        <scheme val="minor"/>
      </rPr>
      <t>napomena:</t>
    </r>
    <r>
      <rPr>
        <sz val="11"/>
        <rFont val="Calibri"/>
        <family val="2"/>
        <scheme val="minor"/>
      </rPr>
      <t>(1) Kao ekvivalentna specifikacija prihvatit će se i specifikacija izražena ekvivalentnim udjelom tvari, npr. "sadržaj slobodnih kiselina &lt;0.001% (kao HCl)". Veza između miliekvivalent/g (mekv/g) i ekvivalentnog udjela tvari (w, izražen u %) dana je formulom: mekv/g = 10·w/Meu kojoj Me označava relativnu molekulsku masu ekvivalentne jedinke tvari.</t>
    </r>
  </si>
  <si>
    <t>Fisher, D/1751/15</t>
  </si>
  <si>
    <t>izvaci iz kataloga, str. 1</t>
  </si>
  <si>
    <t>Fisher, D/1751/17</t>
  </si>
  <si>
    <t>Carlo Erba, 443202000</t>
  </si>
  <si>
    <t>Carlo Erba, 414131</t>
  </si>
  <si>
    <t>izvaci iz kataloga, str. 2</t>
  </si>
  <si>
    <t>Fisher, A/0600/15</t>
  </si>
  <si>
    <t>Fisher, A/0600/17</t>
  </si>
  <si>
    <t>Gram mol, P100200</t>
  </si>
  <si>
    <t>https://www.grammol.hr/OTAPALA/Aceton-za-sintezu-9_1</t>
  </si>
  <si>
    <t>Carlo Erba, 401183000</t>
  </si>
  <si>
    <t>izvaci iz kataloga, str. 3</t>
  </si>
  <si>
    <t>Carlo Erba, 436903</t>
  </si>
  <si>
    <t>Fisher, C/9050/PB08</t>
  </si>
  <si>
    <t>izvaci iz kataloga, str. 4</t>
  </si>
  <si>
    <t>Carlo Erba, 447523</t>
  </si>
  <si>
    <t>Carlo Erba, 447521</t>
  </si>
  <si>
    <t>Carlo Erba, 463311</t>
  </si>
  <si>
    <t>izvaci iz kataloga, str. 5</t>
  </si>
  <si>
    <t>Carlo Erba, 463314</t>
  </si>
  <si>
    <t>Gram mol, P121700</t>
  </si>
  <si>
    <t>https://www.grammol.hr/OTAPALA/Diklormetan-za-sintezu_1</t>
  </si>
  <si>
    <t>Gram mol, P120601</t>
  </si>
  <si>
    <t>https://www.grammol.hr/OTAPALA/Dimetilsulfoksid-DMSO-p.a.-5_1</t>
  </si>
  <si>
    <t>Carlo Erba, 4146342</t>
  </si>
  <si>
    <t>Carlo Erba, 414638</t>
  </si>
  <si>
    <t>Carlo Erba, 4146072</t>
  </si>
  <si>
    <t>izvaci iz kataloga, str. 6</t>
  </si>
  <si>
    <t>Carlo Erba, 4146052</t>
  </si>
  <si>
    <t>Gram mol, P116000</t>
  </si>
  <si>
    <t>https://www.grammol.hr/ETANOL/Etanol-denaturirani-96--11_1</t>
  </si>
  <si>
    <t>Carlo Erba, 448251</t>
  </si>
  <si>
    <t>Carlo Erba, 448256</t>
  </si>
  <si>
    <t>Gram mol, P116900</t>
  </si>
  <si>
    <t>https://www.grammol.hr/OTAPALA/Etil-acetat-za-sintezu-2_1</t>
  </si>
  <si>
    <t>Carlo Erba, 453905</t>
  </si>
  <si>
    <t>izvaci iz kataloga, str. 7</t>
  </si>
  <si>
    <t>Fisher, E/1455/15</t>
  </si>
  <si>
    <t>Gram mol, P121003</t>
  </si>
  <si>
    <t>https://www.grammol.hr/OTAPALA/Glicerol-redestiliran-p.a.-6_1</t>
  </si>
  <si>
    <t>Carlo Erba, 456732</t>
  </si>
  <si>
    <t>izvaci iz kataloga, str. 8</t>
  </si>
  <si>
    <t>Carlo Erba, 415154</t>
  </si>
  <si>
    <t>Carlo Erba, 438601</t>
  </si>
  <si>
    <t>izvaci iz kataloga, str. 9</t>
  </si>
  <si>
    <t>T.T.T., 3601</t>
  </si>
  <si>
    <t>Carlo Erba, 414814</t>
  </si>
  <si>
    <t>izvaci iz kataloga, str. 10</t>
  </si>
  <si>
    <t>Carlo Erba, 414816</t>
  </si>
  <si>
    <t>Gram mol, P140600</t>
  </si>
  <si>
    <t>https://www.grammol.hr/OTAPALA/Metanol-za-sintezu-4_1</t>
  </si>
  <si>
    <t>Carlo Erba, 405824</t>
  </si>
  <si>
    <t>Carlo Erba, 447041</t>
  </si>
  <si>
    <t>izvaci iz kataloga, str. 11</t>
  </si>
  <si>
    <t>Carlo Erba, 447042</t>
  </si>
  <si>
    <t>Carlo Erba, 446787</t>
  </si>
  <si>
    <t>Fisher, D/3841/15</t>
  </si>
  <si>
    <t>izvaci iz kataloga, str. 12</t>
  </si>
  <si>
    <t>Carlo Erba, 468151000</t>
  </si>
  <si>
    <t>Fisher, P/1760/17</t>
  </si>
  <si>
    <t>izvaci iz kataloga, str. 13</t>
  </si>
  <si>
    <t>Fisher, P/1760/21</t>
  </si>
  <si>
    <t>Carlo Erba, 469629</t>
  </si>
  <si>
    <t>Carlo Erba, 454054</t>
  </si>
  <si>
    <t>izvaci iz kataloga, str. 14</t>
  </si>
  <si>
    <t>Fisher, T/0701/15</t>
  </si>
  <si>
    <t>Carlo Erba, 449671</t>
  </si>
  <si>
    <t>izvaci iz kataloga, str. 15</t>
  </si>
  <si>
    <t>Carlo Erba, 488551</t>
  </si>
  <si>
    <t>Carlo Erba, 488555</t>
  </si>
  <si>
    <t>Acros, 421525000</t>
  </si>
  <si>
    <t>izvaci iz kataloga, str. 16</t>
  </si>
  <si>
    <t>Carlo Erba, 415102</t>
  </si>
  <si>
    <t>Fisher, B/5150/08</t>
  </si>
  <si>
    <t>T.T.T., 1301</t>
  </si>
  <si>
    <t>Kemika, 0209501</t>
  </si>
  <si>
    <t>Alfa Aesar, L06065.22</t>
  </si>
  <si>
    <t>izvaci iz kataloga, str. 17</t>
  </si>
  <si>
    <t>izvaci iz kataloga, str. 18</t>
  </si>
  <si>
    <t>izvaci iz kataloga, str. 19</t>
  </si>
  <si>
    <t>izvaci iz kataloga, str. 20</t>
  </si>
  <si>
    <t>Acros, 220290025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</si>
</sst>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9" fontId="2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2" borderId="3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3" borderId="3" xfId="4" applyFont="1" applyFill="1" applyBorder="1" applyAlignment="1" applyProtection="1">
      <alignment horizontal="left" vertical="center" wrapText="1"/>
      <protection locked="0"/>
    </xf>
    <xf numFmtId="0" fontId="5" fillId="0" borderId="3" xfId="2" applyFont="1" applyFill="1" applyBorder="1" applyAlignment="1" applyProtection="1">
      <alignment vertical="center" wrapText="1"/>
      <protection locked="0"/>
    </xf>
    <xf numFmtId="0" fontId="3" fillId="0" borderId="3" xfId="4" applyFill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vertical="center" wrapText="1"/>
    </xf>
    <xf numFmtId="1" fontId="5" fillId="0" borderId="3" xfId="1" applyNumberFormat="1" applyFont="1" applyBorder="1" applyAlignment="1">
      <alignment vertical="center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4" fontId="6" fillId="0" borderId="3" xfId="1" applyNumberFormat="1" applyFont="1" applyBorder="1" applyAlignment="1">
      <alignment vertical="center" wrapText="1"/>
    </xf>
    <xf numFmtId="4" fontId="6" fillId="0" borderId="3" xfId="1" applyNumberFormat="1" applyFont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</cellXfs>
  <cellStyles count="5">
    <cellStyle name="Hiperveza" xfId="4" builtinId="8"/>
    <cellStyle name="Hyperlink 2" xfId="2" xr:uid="{00000000-0005-0000-0000-000000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rammol.hr/OTAPALA/Glicerol-redestiliran-p.a.-6_1" TargetMode="External"/><Relationship Id="rId7" Type="http://schemas.openxmlformats.org/officeDocument/2006/relationships/hyperlink" Target="https://www.grammol.hr/OTAPALA/Dimetilsulfoksid-DMSO-p.a.-5_1" TargetMode="External"/><Relationship Id="rId2" Type="http://schemas.openxmlformats.org/officeDocument/2006/relationships/hyperlink" Target="https://www.grammol.hr/OTAPALA/Etil-acetat-za-sintezu-2_1" TargetMode="External"/><Relationship Id="rId1" Type="http://schemas.openxmlformats.org/officeDocument/2006/relationships/hyperlink" Target="https://www.grammol.hr/ETANOL/Etanol-denaturirani-96--11_1" TargetMode="External"/><Relationship Id="rId6" Type="http://schemas.openxmlformats.org/officeDocument/2006/relationships/hyperlink" Target="https://www.grammol.hr/OTAPALA/Diklormetan-za-sintezu_1" TargetMode="External"/><Relationship Id="rId5" Type="http://schemas.openxmlformats.org/officeDocument/2006/relationships/hyperlink" Target="https://www.grammol.hr/OTAPALA/Aceton-za-sintezu-9_1" TargetMode="External"/><Relationship Id="rId4" Type="http://schemas.openxmlformats.org/officeDocument/2006/relationships/hyperlink" Target="https://www.grammol.hr/OTAPALA/Metanol-za-sintezu-4_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workbookViewId="0">
      <selection activeCell="K5" sqref="K5"/>
    </sheetView>
  </sheetViews>
  <sheetFormatPr defaultColWidth="8.88671875" defaultRowHeight="14.4" x14ac:dyDescent="0.3"/>
  <cols>
    <col min="1" max="1" width="6" style="11" customWidth="1"/>
    <col min="2" max="2" width="17.44140625" style="11" customWidth="1"/>
    <col min="3" max="3" width="8.88671875" style="11" customWidth="1"/>
    <col min="4" max="4" width="8.88671875" style="11"/>
    <col min="5" max="5" width="28.88671875" style="11" customWidth="1"/>
    <col min="6" max="7" width="16" style="11" customWidth="1"/>
    <col min="8" max="8" width="8.88671875" style="11"/>
    <col min="9" max="9" width="16.6640625" style="11" customWidth="1"/>
    <col min="10" max="10" width="19.109375" style="11" customWidth="1"/>
    <col min="11" max="11" width="16.6640625" style="11" customWidth="1"/>
    <col min="12" max="12" width="17.109375" style="11" customWidth="1"/>
    <col min="13" max="16384" width="8.88671875" style="11"/>
  </cols>
  <sheetData>
    <row r="1" spans="1:12" x14ac:dyDescent="0.3">
      <c r="A1" s="24" t="s">
        <v>139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8.8" x14ac:dyDescent="0.3">
      <c r="A2" s="12" t="s">
        <v>0</v>
      </c>
      <c r="B2" s="12" t="s">
        <v>1</v>
      </c>
      <c r="C2" s="13" t="s">
        <v>2</v>
      </c>
      <c r="D2" s="12" t="s">
        <v>3</v>
      </c>
      <c r="E2" s="12" t="s">
        <v>4</v>
      </c>
      <c r="F2" s="12" t="s">
        <v>5</v>
      </c>
      <c r="G2" s="12" t="s">
        <v>109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</row>
    <row r="3" spans="1:12" x14ac:dyDescent="0.3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 t="s">
        <v>112</v>
      </c>
    </row>
    <row r="4" spans="1:12" ht="57.6" x14ac:dyDescent="0.3">
      <c r="A4" s="1">
        <v>1</v>
      </c>
      <c r="B4" s="1" t="s">
        <v>11</v>
      </c>
      <c r="C4" s="4" t="s">
        <v>12</v>
      </c>
      <c r="D4" s="1" t="s">
        <v>13</v>
      </c>
      <c r="E4" s="1" t="s">
        <v>14</v>
      </c>
      <c r="F4" s="9">
        <v>1</v>
      </c>
      <c r="G4" s="1" t="s">
        <v>111</v>
      </c>
      <c r="H4" s="3">
        <v>2</v>
      </c>
      <c r="I4" s="15" t="s">
        <v>141</v>
      </c>
      <c r="J4" s="16" t="s">
        <v>142</v>
      </c>
      <c r="K4" s="21">
        <v>19</v>
      </c>
      <c r="L4" s="14">
        <f>K4*H4</f>
        <v>38</v>
      </c>
    </row>
    <row r="5" spans="1:12" ht="57.6" x14ac:dyDescent="0.3">
      <c r="A5" s="1">
        <v>2</v>
      </c>
      <c r="B5" s="1" t="s">
        <v>11</v>
      </c>
      <c r="C5" s="4" t="s">
        <v>15</v>
      </c>
      <c r="D5" s="1" t="s">
        <v>13</v>
      </c>
      <c r="E5" s="1" t="s">
        <v>14</v>
      </c>
      <c r="F5" s="9">
        <v>2.5</v>
      </c>
      <c r="G5" s="1" t="s">
        <v>111</v>
      </c>
      <c r="H5" s="3">
        <v>3</v>
      </c>
      <c r="I5" s="15" t="s">
        <v>143</v>
      </c>
      <c r="J5" s="16" t="s">
        <v>142</v>
      </c>
      <c r="K5" s="21">
        <v>38.5</v>
      </c>
      <c r="L5" s="14">
        <f t="shared" ref="L5:L60" si="0">K5*H5</f>
        <v>115.5</v>
      </c>
    </row>
    <row r="6" spans="1:12" ht="28.8" x14ac:dyDescent="0.3">
      <c r="A6" s="1">
        <v>3</v>
      </c>
      <c r="B6" s="1" t="s">
        <v>16</v>
      </c>
      <c r="C6" s="4" t="s">
        <v>17</v>
      </c>
      <c r="D6" s="1" t="s">
        <v>13</v>
      </c>
      <c r="E6" s="1" t="s">
        <v>18</v>
      </c>
      <c r="F6" s="9">
        <v>1</v>
      </c>
      <c r="G6" s="1" t="s">
        <v>111</v>
      </c>
      <c r="H6" s="3">
        <v>4</v>
      </c>
      <c r="I6" s="15" t="s">
        <v>144</v>
      </c>
      <c r="J6" s="16" t="s">
        <v>142</v>
      </c>
      <c r="K6" s="21">
        <v>24</v>
      </c>
      <c r="L6" s="14">
        <f t="shared" si="0"/>
        <v>96</v>
      </c>
    </row>
    <row r="7" spans="1:12" ht="28.8" x14ac:dyDescent="0.3">
      <c r="A7" s="1">
        <v>4</v>
      </c>
      <c r="B7" s="1" t="s">
        <v>19</v>
      </c>
      <c r="C7" s="4" t="s">
        <v>20</v>
      </c>
      <c r="D7" s="1" t="s">
        <v>13</v>
      </c>
      <c r="E7" s="1"/>
      <c r="F7" s="9">
        <v>1</v>
      </c>
      <c r="G7" s="1" t="s">
        <v>111</v>
      </c>
      <c r="H7" s="3">
        <v>6</v>
      </c>
      <c r="I7" s="15" t="s">
        <v>145</v>
      </c>
      <c r="J7" s="17" t="s">
        <v>146</v>
      </c>
      <c r="K7" s="21">
        <v>14.5</v>
      </c>
      <c r="L7" s="14">
        <f t="shared" si="0"/>
        <v>87</v>
      </c>
    </row>
    <row r="8" spans="1:12" ht="100.8" x14ac:dyDescent="0.3">
      <c r="A8" s="1">
        <v>5</v>
      </c>
      <c r="B8" s="1" t="s">
        <v>21</v>
      </c>
      <c r="C8" s="4" t="s">
        <v>22</v>
      </c>
      <c r="D8" s="1" t="s">
        <v>13</v>
      </c>
      <c r="E8" s="1" t="s">
        <v>23</v>
      </c>
      <c r="F8" s="9">
        <v>1</v>
      </c>
      <c r="G8" s="1" t="s">
        <v>111</v>
      </c>
      <c r="H8" s="3">
        <v>16</v>
      </c>
      <c r="I8" s="15" t="s">
        <v>147</v>
      </c>
      <c r="J8" s="17" t="s">
        <v>146</v>
      </c>
      <c r="K8" s="21">
        <v>11</v>
      </c>
      <c r="L8" s="14">
        <f t="shared" si="0"/>
        <v>176</v>
      </c>
    </row>
    <row r="9" spans="1:12" ht="100.8" x14ac:dyDescent="0.3">
      <c r="A9" s="1">
        <v>6</v>
      </c>
      <c r="B9" s="1" t="s">
        <v>21</v>
      </c>
      <c r="C9" s="4" t="s">
        <v>22</v>
      </c>
      <c r="D9" s="1" t="s">
        <v>13</v>
      </c>
      <c r="E9" s="1" t="s">
        <v>24</v>
      </c>
      <c r="F9" s="9">
        <v>2.5</v>
      </c>
      <c r="G9" s="1" t="s">
        <v>111</v>
      </c>
      <c r="H9" s="3">
        <v>24</v>
      </c>
      <c r="I9" s="15" t="s">
        <v>148</v>
      </c>
      <c r="J9" s="17" t="s">
        <v>146</v>
      </c>
      <c r="K9" s="21">
        <v>9</v>
      </c>
      <c r="L9" s="14">
        <f t="shared" si="0"/>
        <v>216</v>
      </c>
    </row>
    <row r="10" spans="1:12" ht="43.2" x14ac:dyDescent="0.3">
      <c r="A10" s="1">
        <v>7</v>
      </c>
      <c r="B10" s="1" t="s">
        <v>21</v>
      </c>
      <c r="C10" s="4" t="s">
        <v>22</v>
      </c>
      <c r="D10" s="1" t="s">
        <v>25</v>
      </c>
      <c r="E10" s="1" t="s">
        <v>26</v>
      </c>
      <c r="F10" s="9">
        <v>10</v>
      </c>
      <c r="G10" s="1" t="s">
        <v>111</v>
      </c>
      <c r="H10" s="1">
        <v>16</v>
      </c>
      <c r="I10" s="15" t="s">
        <v>149</v>
      </c>
      <c r="J10" s="18" t="s">
        <v>150</v>
      </c>
      <c r="K10" s="21">
        <v>27.5</v>
      </c>
      <c r="L10" s="14">
        <f t="shared" si="0"/>
        <v>440</v>
      </c>
    </row>
    <row r="11" spans="1:12" ht="28.8" x14ac:dyDescent="0.3">
      <c r="A11" s="1">
        <v>8</v>
      </c>
      <c r="B11" s="1" t="s">
        <v>27</v>
      </c>
      <c r="C11" s="4" t="s">
        <v>28</v>
      </c>
      <c r="D11" s="5" t="s">
        <v>13</v>
      </c>
      <c r="E11" s="1"/>
      <c r="F11" s="9">
        <v>1</v>
      </c>
      <c r="G11" s="1" t="s">
        <v>111</v>
      </c>
      <c r="H11" s="3">
        <v>10</v>
      </c>
      <c r="I11" s="15" t="s">
        <v>151</v>
      </c>
      <c r="J11" s="17" t="s">
        <v>152</v>
      </c>
      <c r="K11" s="21">
        <v>15.5</v>
      </c>
      <c r="L11" s="14">
        <f t="shared" si="0"/>
        <v>155</v>
      </c>
    </row>
    <row r="12" spans="1:12" ht="28.8" x14ac:dyDescent="0.3">
      <c r="A12" s="1">
        <v>9</v>
      </c>
      <c r="B12" s="1" t="s">
        <v>29</v>
      </c>
      <c r="C12" s="4" t="s">
        <v>30</v>
      </c>
      <c r="D12" s="1" t="s">
        <v>13</v>
      </c>
      <c r="E12" s="1" t="s">
        <v>31</v>
      </c>
      <c r="F12" s="9">
        <v>1</v>
      </c>
      <c r="G12" s="1" t="s">
        <v>111</v>
      </c>
      <c r="H12" s="3">
        <v>10</v>
      </c>
      <c r="I12" s="15" t="s">
        <v>153</v>
      </c>
      <c r="J12" s="17" t="s">
        <v>152</v>
      </c>
      <c r="K12" s="21">
        <v>12.6</v>
      </c>
      <c r="L12" s="14">
        <f t="shared" si="0"/>
        <v>126</v>
      </c>
    </row>
    <row r="13" spans="1:12" ht="28.8" x14ac:dyDescent="0.3">
      <c r="A13" s="1">
        <v>10</v>
      </c>
      <c r="B13" s="1" t="s">
        <v>32</v>
      </c>
      <c r="C13" s="4" t="s">
        <v>33</v>
      </c>
      <c r="D13" s="1" t="s">
        <v>13</v>
      </c>
      <c r="E13" s="11" t="s">
        <v>113</v>
      </c>
      <c r="F13" s="9">
        <v>1</v>
      </c>
      <c r="G13" s="1" t="s">
        <v>111</v>
      </c>
      <c r="H13" s="3">
        <v>2</v>
      </c>
      <c r="I13" s="15" t="s">
        <v>154</v>
      </c>
      <c r="J13" s="17" t="s">
        <v>155</v>
      </c>
      <c r="K13" s="21">
        <v>46.5</v>
      </c>
      <c r="L13" s="14">
        <f t="shared" si="0"/>
        <v>93</v>
      </c>
    </row>
    <row r="14" spans="1:12" ht="28.8" x14ac:dyDescent="0.3">
      <c r="A14" s="1">
        <v>11</v>
      </c>
      <c r="B14" s="1" t="s">
        <v>34</v>
      </c>
      <c r="C14" s="4" t="s">
        <v>35</v>
      </c>
      <c r="D14" s="1" t="s">
        <v>13</v>
      </c>
      <c r="E14" s="1" t="s">
        <v>36</v>
      </c>
      <c r="F14" s="9">
        <v>2.5</v>
      </c>
      <c r="G14" s="1" t="s">
        <v>111</v>
      </c>
      <c r="H14" s="3">
        <v>14</v>
      </c>
      <c r="I14" s="15" t="s">
        <v>156</v>
      </c>
      <c r="J14" s="17" t="s">
        <v>155</v>
      </c>
      <c r="K14" s="21">
        <v>32.5</v>
      </c>
      <c r="L14" s="14">
        <f t="shared" si="0"/>
        <v>455</v>
      </c>
    </row>
    <row r="15" spans="1:12" ht="28.8" x14ac:dyDescent="0.3">
      <c r="A15" s="1">
        <v>12</v>
      </c>
      <c r="B15" s="1" t="s">
        <v>34</v>
      </c>
      <c r="C15" s="4" t="s">
        <v>35</v>
      </c>
      <c r="D15" s="1" t="s">
        <v>13</v>
      </c>
      <c r="E15" s="1" t="s">
        <v>36</v>
      </c>
      <c r="F15" s="9">
        <v>1</v>
      </c>
      <c r="G15" s="1" t="s">
        <v>111</v>
      </c>
      <c r="H15" s="3">
        <v>10</v>
      </c>
      <c r="I15" s="15" t="s">
        <v>157</v>
      </c>
      <c r="J15" s="17" t="s">
        <v>155</v>
      </c>
      <c r="K15" s="21">
        <v>16</v>
      </c>
      <c r="L15" s="14">
        <f t="shared" si="0"/>
        <v>160</v>
      </c>
    </row>
    <row r="16" spans="1:12" ht="28.8" x14ac:dyDescent="0.3">
      <c r="A16" s="1">
        <v>13</v>
      </c>
      <c r="B16" s="1" t="s">
        <v>37</v>
      </c>
      <c r="C16" s="4" t="s">
        <v>38</v>
      </c>
      <c r="D16" s="1" t="s">
        <v>13</v>
      </c>
      <c r="E16" s="1" t="s">
        <v>39</v>
      </c>
      <c r="F16" s="9">
        <v>1</v>
      </c>
      <c r="G16" s="1" t="s">
        <v>111</v>
      </c>
      <c r="H16" s="3">
        <v>14</v>
      </c>
      <c r="I16" s="15" t="s">
        <v>158</v>
      </c>
      <c r="J16" s="17" t="s">
        <v>159</v>
      </c>
      <c r="K16" s="21">
        <v>12.2</v>
      </c>
      <c r="L16" s="14">
        <f t="shared" si="0"/>
        <v>170.79999999999998</v>
      </c>
    </row>
    <row r="17" spans="1:12" ht="28.8" x14ac:dyDescent="0.3">
      <c r="A17" s="1">
        <v>14</v>
      </c>
      <c r="B17" s="1" t="s">
        <v>37</v>
      </c>
      <c r="C17" s="4" t="s">
        <v>38</v>
      </c>
      <c r="D17" s="1" t="s">
        <v>13</v>
      </c>
      <c r="E17" s="1" t="s">
        <v>39</v>
      </c>
      <c r="F17" s="9">
        <v>2.5</v>
      </c>
      <c r="G17" s="1" t="s">
        <v>111</v>
      </c>
      <c r="H17" s="3">
        <v>10</v>
      </c>
      <c r="I17" s="15" t="s">
        <v>160</v>
      </c>
      <c r="J17" s="17" t="s">
        <v>159</v>
      </c>
      <c r="K17" s="21">
        <v>25</v>
      </c>
      <c r="L17" s="14">
        <f t="shared" si="0"/>
        <v>250</v>
      </c>
    </row>
    <row r="18" spans="1:12" ht="43.2" x14ac:dyDescent="0.3">
      <c r="A18" s="1">
        <v>15</v>
      </c>
      <c r="B18" s="1" t="s">
        <v>37</v>
      </c>
      <c r="C18" s="4" t="s">
        <v>38</v>
      </c>
      <c r="D18" s="1" t="s">
        <v>40</v>
      </c>
      <c r="E18" s="1" t="s">
        <v>26</v>
      </c>
      <c r="F18" s="9">
        <v>10</v>
      </c>
      <c r="G18" s="1" t="s">
        <v>111</v>
      </c>
      <c r="H18" s="1">
        <v>12</v>
      </c>
      <c r="I18" s="15" t="s">
        <v>161</v>
      </c>
      <c r="J18" s="18" t="s">
        <v>162</v>
      </c>
      <c r="K18" s="21">
        <v>40.5</v>
      </c>
      <c r="L18" s="14">
        <f t="shared" si="0"/>
        <v>486</v>
      </c>
    </row>
    <row r="19" spans="1:12" ht="57.6" x14ac:dyDescent="0.3">
      <c r="A19" s="1">
        <v>16</v>
      </c>
      <c r="B19" s="2" t="s">
        <v>41</v>
      </c>
      <c r="C19" s="6" t="s">
        <v>42</v>
      </c>
      <c r="D19" s="2" t="s">
        <v>13</v>
      </c>
      <c r="E19" s="2"/>
      <c r="F19" s="9">
        <v>1</v>
      </c>
      <c r="G19" s="1" t="s">
        <v>111</v>
      </c>
      <c r="H19" s="1">
        <v>2</v>
      </c>
      <c r="I19" s="15" t="s">
        <v>163</v>
      </c>
      <c r="J19" s="18" t="s">
        <v>164</v>
      </c>
      <c r="K19" s="21">
        <v>18.5</v>
      </c>
      <c r="L19" s="14">
        <f t="shared" si="0"/>
        <v>37</v>
      </c>
    </row>
    <row r="20" spans="1:12" ht="100.8" x14ac:dyDescent="0.3">
      <c r="A20" s="1">
        <v>17</v>
      </c>
      <c r="B20" s="1" t="s">
        <v>43</v>
      </c>
      <c r="C20" s="4" t="s">
        <v>44</v>
      </c>
      <c r="D20" s="1" t="s">
        <v>13</v>
      </c>
      <c r="E20" s="1" t="s">
        <v>45</v>
      </c>
      <c r="F20" s="9">
        <v>1</v>
      </c>
      <c r="G20" s="1" t="s">
        <v>111</v>
      </c>
      <c r="H20" s="3">
        <v>25</v>
      </c>
      <c r="I20" s="15" t="s">
        <v>165</v>
      </c>
      <c r="J20" s="17" t="s">
        <v>159</v>
      </c>
      <c r="K20" s="21">
        <v>8.3000000000000007</v>
      </c>
      <c r="L20" s="14">
        <f t="shared" si="0"/>
        <v>207.50000000000003</v>
      </c>
    </row>
    <row r="21" spans="1:12" ht="100.8" x14ac:dyDescent="0.3">
      <c r="A21" s="1">
        <v>18</v>
      </c>
      <c r="B21" s="1" t="s">
        <v>43</v>
      </c>
      <c r="C21" s="4" t="s">
        <v>44</v>
      </c>
      <c r="D21" s="1" t="s">
        <v>13</v>
      </c>
      <c r="E21" s="1" t="s">
        <v>45</v>
      </c>
      <c r="F21" s="9">
        <v>10</v>
      </c>
      <c r="G21" s="1" t="s">
        <v>111</v>
      </c>
      <c r="H21" s="3">
        <v>40</v>
      </c>
      <c r="I21" s="15" t="s">
        <v>166</v>
      </c>
      <c r="J21" s="17" t="s">
        <v>159</v>
      </c>
      <c r="K21" s="21">
        <v>44</v>
      </c>
      <c r="L21" s="14">
        <f t="shared" si="0"/>
        <v>1760</v>
      </c>
    </row>
    <row r="22" spans="1:12" ht="100.8" x14ac:dyDescent="0.3">
      <c r="A22" s="1">
        <v>19</v>
      </c>
      <c r="B22" s="1" t="s">
        <v>46</v>
      </c>
      <c r="C22" s="4" t="s">
        <v>44</v>
      </c>
      <c r="D22" s="1" t="s">
        <v>47</v>
      </c>
      <c r="E22" s="1" t="s">
        <v>48</v>
      </c>
      <c r="F22" s="9">
        <v>1</v>
      </c>
      <c r="G22" s="1" t="s">
        <v>111</v>
      </c>
      <c r="H22" s="3">
        <v>20</v>
      </c>
      <c r="I22" s="15" t="s">
        <v>167</v>
      </c>
      <c r="J22" s="17" t="s">
        <v>168</v>
      </c>
      <c r="K22" s="21">
        <v>10.8</v>
      </c>
      <c r="L22" s="14">
        <f t="shared" si="0"/>
        <v>216</v>
      </c>
    </row>
    <row r="23" spans="1:12" ht="100.8" x14ac:dyDescent="0.3">
      <c r="A23" s="1">
        <v>20</v>
      </c>
      <c r="B23" s="1" t="s">
        <v>46</v>
      </c>
      <c r="C23" s="4" t="s">
        <v>44</v>
      </c>
      <c r="D23" s="1" t="s">
        <v>47</v>
      </c>
      <c r="E23" s="1" t="s">
        <v>48</v>
      </c>
      <c r="F23" s="9">
        <v>2.5</v>
      </c>
      <c r="G23" s="1" t="s">
        <v>111</v>
      </c>
      <c r="H23" s="3">
        <v>5</v>
      </c>
      <c r="I23" s="15" t="s">
        <v>169</v>
      </c>
      <c r="J23" s="17" t="s">
        <v>168</v>
      </c>
      <c r="K23" s="21">
        <v>18</v>
      </c>
      <c r="L23" s="14">
        <f t="shared" si="0"/>
        <v>90</v>
      </c>
    </row>
    <row r="24" spans="1:12" ht="57.6" x14ac:dyDescent="0.3">
      <c r="A24" s="1">
        <v>21</v>
      </c>
      <c r="B24" s="1" t="s">
        <v>43</v>
      </c>
      <c r="C24" s="4" t="s">
        <v>44</v>
      </c>
      <c r="D24" s="1" t="s">
        <v>40</v>
      </c>
      <c r="E24" s="1" t="s">
        <v>49</v>
      </c>
      <c r="F24" s="9">
        <v>10</v>
      </c>
      <c r="G24" s="1" t="s">
        <v>111</v>
      </c>
      <c r="H24" s="1">
        <v>10</v>
      </c>
      <c r="I24" s="15" t="s">
        <v>170</v>
      </c>
      <c r="J24" s="18" t="s">
        <v>171</v>
      </c>
      <c r="K24" s="21">
        <v>41.2</v>
      </c>
      <c r="L24" s="14">
        <f t="shared" si="0"/>
        <v>412</v>
      </c>
    </row>
    <row r="25" spans="1:12" ht="57.6" x14ac:dyDescent="0.3">
      <c r="A25" s="1">
        <v>22</v>
      </c>
      <c r="B25" s="1" t="s">
        <v>50</v>
      </c>
      <c r="C25" s="4" t="s">
        <v>51</v>
      </c>
      <c r="D25" s="1" t="s">
        <v>52</v>
      </c>
      <c r="E25" s="1" t="s">
        <v>53</v>
      </c>
      <c r="F25" s="9">
        <v>1</v>
      </c>
      <c r="G25" s="1" t="s">
        <v>111</v>
      </c>
      <c r="H25" s="3">
        <v>10</v>
      </c>
      <c r="I25" s="15" t="s">
        <v>172</v>
      </c>
      <c r="J25" s="17" t="s">
        <v>168</v>
      </c>
      <c r="K25" s="21">
        <v>13.5</v>
      </c>
      <c r="L25" s="14">
        <f t="shared" si="0"/>
        <v>135</v>
      </c>
    </row>
    <row r="26" spans="1:12" ht="57.6" x14ac:dyDescent="0.3">
      <c r="A26" s="1">
        <v>23</v>
      </c>
      <c r="B26" s="1" t="s">
        <v>50</v>
      </c>
      <c r="C26" s="4" t="s">
        <v>51</v>
      </c>
      <c r="D26" s="1" t="s">
        <v>52</v>
      </c>
      <c r="E26" s="1" t="s">
        <v>53</v>
      </c>
      <c r="F26" s="9" t="s">
        <v>110</v>
      </c>
      <c r="G26" s="1" t="s">
        <v>111</v>
      </c>
      <c r="H26" s="3">
        <v>10</v>
      </c>
      <c r="I26" s="15" t="s">
        <v>173</v>
      </c>
      <c r="J26" s="17" t="s">
        <v>168</v>
      </c>
      <c r="K26" s="21">
        <v>24</v>
      </c>
      <c r="L26" s="14">
        <f t="shared" si="0"/>
        <v>240</v>
      </c>
    </row>
    <row r="27" spans="1:12" ht="43.2" x14ac:dyDescent="0.3">
      <c r="A27" s="1">
        <v>24</v>
      </c>
      <c r="B27" s="1" t="s">
        <v>50</v>
      </c>
      <c r="C27" s="4" t="s">
        <v>51</v>
      </c>
      <c r="D27" s="1" t="s">
        <v>40</v>
      </c>
      <c r="E27" s="1" t="s">
        <v>26</v>
      </c>
      <c r="F27" s="9">
        <v>10</v>
      </c>
      <c r="G27" s="1" t="s">
        <v>111</v>
      </c>
      <c r="H27" s="1">
        <v>6</v>
      </c>
      <c r="I27" s="15" t="s">
        <v>174</v>
      </c>
      <c r="J27" s="18" t="s">
        <v>175</v>
      </c>
      <c r="K27" s="21">
        <v>80</v>
      </c>
      <c r="L27" s="14">
        <f t="shared" si="0"/>
        <v>480</v>
      </c>
    </row>
    <row r="28" spans="1:12" ht="28.8" x14ac:dyDescent="0.3">
      <c r="A28" s="1">
        <v>25</v>
      </c>
      <c r="B28" s="1" t="s">
        <v>54</v>
      </c>
      <c r="C28" s="4" t="s">
        <v>55</v>
      </c>
      <c r="D28" s="1" t="s">
        <v>13</v>
      </c>
      <c r="E28" s="1"/>
      <c r="F28" s="9">
        <v>1</v>
      </c>
      <c r="G28" s="1" t="s">
        <v>111</v>
      </c>
      <c r="H28" s="3">
        <v>8</v>
      </c>
      <c r="I28" s="15" t="s">
        <v>176</v>
      </c>
      <c r="J28" s="17" t="s">
        <v>177</v>
      </c>
      <c r="K28" s="21">
        <v>15.1</v>
      </c>
      <c r="L28" s="14">
        <f t="shared" si="0"/>
        <v>120.8</v>
      </c>
    </row>
    <row r="29" spans="1:12" ht="43.2" x14ac:dyDescent="0.3">
      <c r="A29" s="1">
        <v>26</v>
      </c>
      <c r="B29" s="1" t="s">
        <v>56</v>
      </c>
      <c r="C29" s="4" t="s">
        <v>57</v>
      </c>
      <c r="D29" s="1" t="s">
        <v>52</v>
      </c>
      <c r="E29" s="1" t="s">
        <v>58</v>
      </c>
      <c r="F29" s="9">
        <v>1</v>
      </c>
      <c r="G29" s="1" t="s">
        <v>111</v>
      </c>
      <c r="H29" s="3">
        <v>2</v>
      </c>
      <c r="I29" s="15" t="s">
        <v>178</v>
      </c>
      <c r="J29" s="17" t="s">
        <v>177</v>
      </c>
      <c r="K29" s="21">
        <v>30.5</v>
      </c>
      <c r="L29" s="14">
        <f t="shared" si="0"/>
        <v>61</v>
      </c>
    </row>
    <row r="30" spans="1:12" ht="43.2" x14ac:dyDescent="0.3">
      <c r="A30" s="1">
        <v>27</v>
      </c>
      <c r="B30" s="7" t="s">
        <v>59</v>
      </c>
      <c r="C30" s="8" t="s">
        <v>60</v>
      </c>
      <c r="D30" s="7" t="s">
        <v>13</v>
      </c>
      <c r="E30" s="7"/>
      <c r="F30" s="10">
        <v>1</v>
      </c>
      <c r="G30" s="7" t="s">
        <v>111</v>
      </c>
      <c r="H30" s="3">
        <v>6</v>
      </c>
      <c r="I30" s="15" t="s">
        <v>179</v>
      </c>
      <c r="J30" s="18" t="s">
        <v>180</v>
      </c>
      <c r="K30" s="21">
        <v>7.7</v>
      </c>
      <c r="L30" s="14">
        <f t="shared" si="0"/>
        <v>46.2</v>
      </c>
    </row>
    <row r="31" spans="1:12" ht="28.8" x14ac:dyDescent="0.3">
      <c r="A31" s="1">
        <v>28</v>
      </c>
      <c r="B31" s="1" t="s">
        <v>61</v>
      </c>
      <c r="C31" s="4" t="s">
        <v>62</v>
      </c>
      <c r="D31" s="1" t="s">
        <v>13</v>
      </c>
      <c r="E31" s="1" t="s">
        <v>31</v>
      </c>
      <c r="F31" s="9">
        <v>2.5</v>
      </c>
      <c r="G31" s="7" t="s">
        <v>111</v>
      </c>
      <c r="H31" s="3">
        <v>10</v>
      </c>
      <c r="I31" s="15" t="s">
        <v>181</v>
      </c>
      <c r="J31" s="17" t="s">
        <v>182</v>
      </c>
      <c r="K31" s="21">
        <v>42</v>
      </c>
      <c r="L31" s="14">
        <f t="shared" si="0"/>
        <v>420</v>
      </c>
    </row>
    <row r="32" spans="1:12" ht="57.6" x14ac:dyDescent="0.3">
      <c r="A32" s="1">
        <v>29</v>
      </c>
      <c r="B32" s="1" t="s">
        <v>63</v>
      </c>
      <c r="C32" s="4" t="s">
        <v>64</v>
      </c>
      <c r="D32" s="1" t="s">
        <v>13</v>
      </c>
      <c r="E32" s="1" t="s">
        <v>65</v>
      </c>
      <c r="F32" s="9">
        <v>1</v>
      </c>
      <c r="G32" s="7" t="s">
        <v>111</v>
      </c>
      <c r="H32" s="3">
        <v>15</v>
      </c>
      <c r="I32" s="15" t="s">
        <v>183</v>
      </c>
      <c r="J32" s="17" t="s">
        <v>182</v>
      </c>
      <c r="K32" s="21">
        <v>11</v>
      </c>
      <c r="L32" s="14">
        <f t="shared" si="0"/>
        <v>165</v>
      </c>
    </row>
    <row r="33" spans="1:12" ht="57.6" x14ac:dyDescent="0.3">
      <c r="A33" s="1">
        <v>30</v>
      </c>
      <c r="B33" s="1" t="s">
        <v>66</v>
      </c>
      <c r="C33" s="4" t="s">
        <v>67</v>
      </c>
      <c r="D33" s="1" t="s">
        <v>52</v>
      </c>
      <c r="E33" s="1" t="s">
        <v>68</v>
      </c>
      <c r="F33" s="9">
        <v>1</v>
      </c>
      <c r="G33" s="7" t="s">
        <v>111</v>
      </c>
      <c r="H33" s="3">
        <v>15</v>
      </c>
      <c r="I33" s="15" t="s">
        <v>184</v>
      </c>
      <c r="J33" s="17" t="s">
        <v>185</v>
      </c>
      <c r="K33" s="21">
        <v>14.2</v>
      </c>
      <c r="L33" s="14">
        <f t="shared" si="0"/>
        <v>213</v>
      </c>
    </row>
    <row r="34" spans="1:12" ht="28.8" x14ac:dyDescent="0.3">
      <c r="A34" s="1">
        <v>31</v>
      </c>
      <c r="B34" s="1" t="s">
        <v>69</v>
      </c>
      <c r="C34" s="4" t="s">
        <v>70</v>
      </c>
      <c r="D34" s="1" t="s">
        <v>13</v>
      </c>
      <c r="E34" s="1" t="s">
        <v>71</v>
      </c>
      <c r="F34" s="9">
        <v>1</v>
      </c>
      <c r="G34" s="7" t="s">
        <v>111</v>
      </c>
      <c r="H34" s="3">
        <v>1</v>
      </c>
      <c r="I34" s="15" t="s">
        <v>186</v>
      </c>
      <c r="J34" s="17" t="s">
        <v>185</v>
      </c>
      <c r="K34" s="21">
        <v>5.5</v>
      </c>
      <c r="L34" s="14">
        <f t="shared" si="0"/>
        <v>5.5</v>
      </c>
    </row>
    <row r="35" spans="1:12" ht="100.8" x14ac:dyDescent="0.3">
      <c r="A35" s="1">
        <v>32</v>
      </c>
      <c r="B35" s="1" t="s">
        <v>72</v>
      </c>
      <c r="C35" s="4" t="s">
        <v>73</v>
      </c>
      <c r="D35" s="1" t="s">
        <v>47</v>
      </c>
      <c r="E35" s="1" t="s">
        <v>74</v>
      </c>
      <c r="F35" s="9">
        <v>1</v>
      </c>
      <c r="G35" s="7" t="s">
        <v>111</v>
      </c>
      <c r="H35" s="3">
        <v>4</v>
      </c>
      <c r="I35" s="15" t="s">
        <v>187</v>
      </c>
      <c r="J35" s="17" t="s">
        <v>188</v>
      </c>
      <c r="K35" s="21">
        <v>15</v>
      </c>
      <c r="L35" s="14">
        <f t="shared" si="0"/>
        <v>60</v>
      </c>
    </row>
    <row r="36" spans="1:12" ht="100.8" x14ac:dyDescent="0.3">
      <c r="A36" s="1">
        <v>33</v>
      </c>
      <c r="B36" s="1" t="s">
        <v>72</v>
      </c>
      <c r="C36" s="4" t="s">
        <v>73</v>
      </c>
      <c r="D36" s="1" t="s">
        <v>47</v>
      </c>
      <c r="E36" s="1" t="s">
        <v>74</v>
      </c>
      <c r="F36" s="9">
        <v>2.5</v>
      </c>
      <c r="G36" s="7" t="s">
        <v>111</v>
      </c>
      <c r="H36" s="3">
        <v>20</v>
      </c>
      <c r="I36" s="15" t="s">
        <v>189</v>
      </c>
      <c r="J36" s="17" t="s">
        <v>188</v>
      </c>
      <c r="K36" s="21">
        <v>14.2</v>
      </c>
      <c r="L36" s="14">
        <f t="shared" si="0"/>
        <v>284</v>
      </c>
    </row>
    <row r="37" spans="1:12" ht="43.2" x14ac:dyDescent="0.3">
      <c r="A37" s="1">
        <v>34</v>
      </c>
      <c r="B37" s="1" t="s">
        <v>75</v>
      </c>
      <c r="C37" s="4" t="s">
        <v>73</v>
      </c>
      <c r="D37" s="1" t="s">
        <v>40</v>
      </c>
      <c r="E37" s="1" t="s">
        <v>26</v>
      </c>
      <c r="F37" s="9">
        <v>10</v>
      </c>
      <c r="G37" s="7" t="s">
        <v>111</v>
      </c>
      <c r="H37" s="1">
        <v>10</v>
      </c>
      <c r="I37" s="15" t="s">
        <v>190</v>
      </c>
      <c r="J37" s="18" t="s">
        <v>191</v>
      </c>
      <c r="K37" s="21">
        <v>17.2</v>
      </c>
      <c r="L37" s="14">
        <f t="shared" si="0"/>
        <v>172</v>
      </c>
    </row>
    <row r="38" spans="1:12" ht="28.8" x14ac:dyDescent="0.3">
      <c r="A38" s="1">
        <v>35</v>
      </c>
      <c r="B38" s="1" t="s">
        <v>76</v>
      </c>
      <c r="C38" s="4" t="s">
        <v>77</v>
      </c>
      <c r="D38" s="1" t="s">
        <v>78</v>
      </c>
      <c r="E38" s="1"/>
      <c r="F38" s="9">
        <v>1</v>
      </c>
      <c r="G38" s="7" t="s">
        <v>111</v>
      </c>
      <c r="H38" s="1">
        <v>1</v>
      </c>
      <c r="I38" s="15" t="s">
        <v>192</v>
      </c>
      <c r="J38" s="17" t="s">
        <v>188</v>
      </c>
      <c r="K38" s="21">
        <v>15</v>
      </c>
      <c r="L38" s="14">
        <f t="shared" si="0"/>
        <v>15</v>
      </c>
    </row>
    <row r="39" spans="1:12" ht="43.2" x14ac:dyDescent="0.3">
      <c r="A39" s="1">
        <v>36</v>
      </c>
      <c r="B39" s="1" t="s">
        <v>79</v>
      </c>
      <c r="C39" s="4" t="s">
        <v>80</v>
      </c>
      <c r="D39" s="1" t="s">
        <v>52</v>
      </c>
      <c r="E39" s="1" t="s">
        <v>39</v>
      </c>
      <c r="F39" s="9">
        <v>1</v>
      </c>
      <c r="G39" s="7" t="s">
        <v>111</v>
      </c>
      <c r="H39" s="3">
        <v>6</v>
      </c>
      <c r="I39" s="15" t="s">
        <v>193</v>
      </c>
      <c r="J39" s="17" t="s">
        <v>194</v>
      </c>
      <c r="K39" s="21">
        <v>20</v>
      </c>
      <c r="L39" s="14">
        <f t="shared" si="0"/>
        <v>120</v>
      </c>
    </row>
    <row r="40" spans="1:12" ht="43.2" x14ac:dyDescent="0.3">
      <c r="A40" s="1">
        <v>37</v>
      </c>
      <c r="B40" s="1" t="s">
        <v>79</v>
      </c>
      <c r="C40" s="4" t="s">
        <v>80</v>
      </c>
      <c r="D40" s="1" t="s">
        <v>52</v>
      </c>
      <c r="E40" s="1" t="s">
        <v>39</v>
      </c>
      <c r="F40" s="9">
        <v>2.5</v>
      </c>
      <c r="G40" s="7" t="s">
        <v>111</v>
      </c>
      <c r="H40" s="3">
        <v>20</v>
      </c>
      <c r="I40" s="15" t="s">
        <v>195</v>
      </c>
      <c r="J40" s="17" t="s">
        <v>194</v>
      </c>
      <c r="K40" s="21">
        <v>36.9</v>
      </c>
      <c r="L40" s="14">
        <f t="shared" si="0"/>
        <v>738</v>
      </c>
    </row>
    <row r="41" spans="1:12" ht="43.2" x14ac:dyDescent="0.3">
      <c r="A41" s="1">
        <v>38</v>
      </c>
      <c r="B41" s="1" t="s">
        <v>81</v>
      </c>
      <c r="C41" s="4" t="s">
        <v>82</v>
      </c>
      <c r="D41" s="1" t="s">
        <v>52</v>
      </c>
      <c r="E41" s="1" t="s">
        <v>39</v>
      </c>
      <c r="F41" s="9">
        <v>1</v>
      </c>
      <c r="G41" s="7" t="s">
        <v>111</v>
      </c>
      <c r="H41" s="3">
        <v>10</v>
      </c>
      <c r="I41" s="15" t="s">
        <v>196</v>
      </c>
      <c r="J41" s="17" t="s">
        <v>194</v>
      </c>
      <c r="K41" s="21">
        <v>14.2</v>
      </c>
      <c r="L41" s="14">
        <f t="shared" si="0"/>
        <v>142</v>
      </c>
    </row>
    <row r="42" spans="1:12" ht="43.2" x14ac:dyDescent="0.3">
      <c r="A42" s="1">
        <v>39</v>
      </c>
      <c r="B42" s="2" t="s">
        <v>83</v>
      </c>
      <c r="C42" s="6" t="s">
        <v>84</v>
      </c>
      <c r="D42" s="2" t="s">
        <v>13</v>
      </c>
      <c r="E42" s="11" t="s">
        <v>114</v>
      </c>
      <c r="F42" s="9">
        <v>1</v>
      </c>
      <c r="G42" s="7" t="s">
        <v>111</v>
      </c>
      <c r="H42" s="1">
        <v>2</v>
      </c>
      <c r="I42" s="15" t="s">
        <v>197</v>
      </c>
      <c r="J42" s="17" t="s">
        <v>198</v>
      </c>
      <c r="K42" s="21">
        <v>15</v>
      </c>
      <c r="L42" s="14">
        <f t="shared" si="0"/>
        <v>30</v>
      </c>
    </row>
    <row r="43" spans="1:12" ht="43.2" x14ac:dyDescent="0.3">
      <c r="A43" s="1">
        <v>40</v>
      </c>
      <c r="B43" s="1" t="s">
        <v>85</v>
      </c>
      <c r="C43" s="4" t="s">
        <v>86</v>
      </c>
      <c r="D43" s="1" t="s">
        <v>52</v>
      </c>
      <c r="E43" s="1" t="s">
        <v>39</v>
      </c>
      <c r="F43" s="9">
        <v>1</v>
      </c>
      <c r="G43" s="7" t="s">
        <v>111</v>
      </c>
      <c r="H43" s="3">
        <v>2</v>
      </c>
      <c r="I43" s="15" t="s">
        <v>199</v>
      </c>
      <c r="J43" s="17" t="s">
        <v>198</v>
      </c>
      <c r="K43" s="21">
        <v>22.5</v>
      </c>
      <c r="L43" s="14">
        <f t="shared" si="0"/>
        <v>45</v>
      </c>
    </row>
    <row r="44" spans="1:12" ht="100.8" x14ac:dyDescent="0.3">
      <c r="A44" s="1">
        <v>41</v>
      </c>
      <c r="B44" s="1" t="s">
        <v>87</v>
      </c>
      <c r="C44" s="4" t="s">
        <v>88</v>
      </c>
      <c r="D44" s="1" t="s">
        <v>13</v>
      </c>
      <c r="E44" s="1" t="s">
        <v>89</v>
      </c>
      <c r="F44" s="9">
        <v>2.5</v>
      </c>
      <c r="G44" s="7" t="s">
        <v>111</v>
      </c>
      <c r="H44" s="3">
        <v>20</v>
      </c>
      <c r="I44" s="15" t="s">
        <v>200</v>
      </c>
      <c r="J44" s="17" t="s">
        <v>201</v>
      </c>
      <c r="K44" s="21">
        <v>9.3000000000000007</v>
      </c>
      <c r="L44" s="14">
        <f t="shared" si="0"/>
        <v>186</v>
      </c>
    </row>
    <row r="45" spans="1:12" ht="100.8" x14ac:dyDescent="0.3">
      <c r="A45" s="1">
        <v>42</v>
      </c>
      <c r="B45" s="1" t="s">
        <v>87</v>
      </c>
      <c r="C45" s="4" t="s">
        <v>88</v>
      </c>
      <c r="D45" s="1" t="s">
        <v>13</v>
      </c>
      <c r="E45" s="1" t="s">
        <v>89</v>
      </c>
      <c r="F45" s="9">
        <v>5</v>
      </c>
      <c r="G45" s="7" t="s">
        <v>111</v>
      </c>
      <c r="H45" s="3">
        <v>1</v>
      </c>
      <c r="I45" s="15" t="s">
        <v>202</v>
      </c>
      <c r="J45" s="17" t="s">
        <v>201</v>
      </c>
      <c r="K45" s="21">
        <v>14.2</v>
      </c>
      <c r="L45" s="14">
        <f t="shared" si="0"/>
        <v>14.2</v>
      </c>
    </row>
    <row r="46" spans="1:12" ht="28.8" x14ac:dyDescent="0.3">
      <c r="A46" s="1">
        <v>43</v>
      </c>
      <c r="B46" s="4" t="s">
        <v>90</v>
      </c>
      <c r="C46" s="4" t="s">
        <v>91</v>
      </c>
      <c r="D46" s="4" t="s">
        <v>13</v>
      </c>
      <c r="E46" s="1" t="s">
        <v>92</v>
      </c>
      <c r="F46" s="9">
        <v>1</v>
      </c>
      <c r="G46" s="7" t="s">
        <v>111</v>
      </c>
      <c r="H46" s="3">
        <v>1</v>
      </c>
      <c r="I46" s="15" t="s">
        <v>203</v>
      </c>
      <c r="J46" s="17" t="s">
        <v>201</v>
      </c>
      <c r="K46" s="21">
        <v>30</v>
      </c>
      <c r="L46" s="14">
        <f t="shared" si="0"/>
        <v>30</v>
      </c>
    </row>
    <row r="47" spans="1:12" ht="28.8" x14ac:dyDescent="0.3">
      <c r="A47" s="1">
        <v>44</v>
      </c>
      <c r="B47" s="4" t="s">
        <v>93</v>
      </c>
      <c r="C47" s="4" t="s">
        <v>94</v>
      </c>
      <c r="D47" s="4" t="s">
        <v>13</v>
      </c>
      <c r="E47" s="1"/>
      <c r="F47" s="9">
        <v>1</v>
      </c>
      <c r="G47" s="7" t="s">
        <v>111</v>
      </c>
      <c r="H47" s="3">
        <v>2</v>
      </c>
      <c r="I47" s="15" t="s">
        <v>204</v>
      </c>
      <c r="J47" s="17" t="s">
        <v>205</v>
      </c>
      <c r="K47" s="21">
        <v>21</v>
      </c>
      <c r="L47" s="14">
        <f t="shared" si="0"/>
        <v>42</v>
      </c>
    </row>
    <row r="48" spans="1:12" ht="28.8" x14ac:dyDescent="0.3">
      <c r="A48" s="1">
        <v>45</v>
      </c>
      <c r="B48" s="1" t="s">
        <v>95</v>
      </c>
      <c r="C48" s="4" t="s">
        <v>96</v>
      </c>
      <c r="D48" s="1" t="s">
        <v>13</v>
      </c>
      <c r="E48" s="1" t="s">
        <v>97</v>
      </c>
      <c r="F48" s="9">
        <v>1</v>
      </c>
      <c r="G48" s="7" t="s">
        <v>111</v>
      </c>
      <c r="H48" s="3">
        <v>2</v>
      </c>
      <c r="I48" s="15" t="s">
        <v>206</v>
      </c>
      <c r="J48" s="17" t="s">
        <v>205</v>
      </c>
      <c r="K48" s="21">
        <v>19.600000000000001</v>
      </c>
      <c r="L48" s="14">
        <f t="shared" si="0"/>
        <v>39.200000000000003</v>
      </c>
    </row>
    <row r="49" spans="1:12" ht="28.8" x14ac:dyDescent="0.3">
      <c r="A49" s="1">
        <v>46</v>
      </c>
      <c r="B49" s="1" t="s">
        <v>98</v>
      </c>
      <c r="C49" s="4" t="s">
        <v>99</v>
      </c>
      <c r="D49" s="1" t="s">
        <v>13</v>
      </c>
      <c r="E49" s="1" t="s">
        <v>100</v>
      </c>
      <c r="F49" s="9">
        <v>1</v>
      </c>
      <c r="G49" s="7" t="s">
        <v>111</v>
      </c>
      <c r="H49" s="3">
        <v>2</v>
      </c>
      <c r="I49" s="15" t="s">
        <v>207</v>
      </c>
      <c r="J49" s="17" t="s">
        <v>208</v>
      </c>
      <c r="K49" s="21">
        <v>22</v>
      </c>
      <c r="L49" s="14">
        <f t="shared" si="0"/>
        <v>44</v>
      </c>
    </row>
    <row r="50" spans="1:12" ht="28.8" x14ac:dyDescent="0.3">
      <c r="A50" s="1">
        <v>47</v>
      </c>
      <c r="B50" s="4" t="s">
        <v>101</v>
      </c>
      <c r="C50" s="4" t="s">
        <v>102</v>
      </c>
      <c r="D50" s="4" t="s">
        <v>13</v>
      </c>
      <c r="E50" s="1" t="s">
        <v>103</v>
      </c>
      <c r="F50" s="9">
        <v>1</v>
      </c>
      <c r="G50" s="7" t="s">
        <v>111</v>
      </c>
      <c r="H50" s="3">
        <v>6</v>
      </c>
      <c r="I50" s="15" t="s">
        <v>209</v>
      </c>
      <c r="J50" s="17" t="s">
        <v>208</v>
      </c>
      <c r="K50" s="21">
        <v>12.6</v>
      </c>
      <c r="L50" s="14">
        <f t="shared" si="0"/>
        <v>75.599999999999994</v>
      </c>
    </row>
    <row r="51" spans="1:12" ht="28.8" x14ac:dyDescent="0.3">
      <c r="A51" s="1">
        <v>48</v>
      </c>
      <c r="B51" s="4" t="s">
        <v>101</v>
      </c>
      <c r="C51" s="4" t="s">
        <v>102</v>
      </c>
      <c r="D51" s="4" t="s">
        <v>13</v>
      </c>
      <c r="E51" s="1" t="s">
        <v>103</v>
      </c>
      <c r="F51" s="9">
        <v>2.5</v>
      </c>
      <c r="G51" s="7" t="s">
        <v>111</v>
      </c>
      <c r="H51" s="3">
        <v>1</v>
      </c>
      <c r="I51" s="15" t="s">
        <v>210</v>
      </c>
      <c r="J51" s="17" t="s">
        <v>208</v>
      </c>
      <c r="K51" s="21">
        <v>21.4</v>
      </c>
      <c r="L51" s="14">
        <f t="shared" si="0"/>
        <v>21.4</v>
      </c>
    </row>
    <row r="52" spans="1:12" ht="28.8" x14ac:dyDescent="0.3">
      <c r="A52" s="1">
        <v>49</v>
      </c>
      <c r="B52" s="4" t="s">
        <v>104</v>
      </c>
      <c r="C52" s="4" t="s">
        <v>105</v>
      </c>
      <c r="D52" s="4" t="s">
        <v>13</v>
      </c>
      <c r="E52" s="1" t="s">
        <v>100</v>
      </c>
      <c r="F52" s="9">
        <v>1</v>
      </c>
      <c r="G52" s="7" t="s">
        <v>111</v>
      </c>
      <c r="H52" s="3">
        <v>5</v>
      </c>
      <c r="I52" s="15" t="s">
        <v>211</v>
      </c>
      <c r="J52" s="17" t="s">
        <v>212</v>
      </c>
      <c r="K52" s="21">
        <v>87</v>
      </c>
      <c r="L52" s="14">
        <f t="shared" si="0"/>
        <v>435</v>
      </c>
    </row>
    <row r="53" spans="1:12" ht="28.8" x14ac:dyDescent="0.3">
      <c r="A53" s="1">
        <v>50</v>
      </c>
      <c r="B53" s="1" t="s">
        <v>115</v>
      </c>
      <c r="C53" s="1" t="s">
        <v>116</v>
      </c>
      <c r="D53" s="1" t="s">
        <v>117</v>
      </c>
      <c r="E53" s="1"/>
      <c r="F53" s="1" t="s">
        <v>137</v>
      </c>
      <c r="G53" s="1" t="s">
        <v>111</v>
      </c>
      <c r="H53" s="1">
        <v>10</v>
      </c>
      <c r="I53" s="19" t="s">
        <v>213</v>
      </c>
      <c r="J53" s="17" t="s">
        <v>218</v>
      </c>
      <c r="K53" s="21">
        <v>28.6</v>
      </c>
      <c r="L53" s="14">
        <f t="shared" si="0"/>
        <v>286</v>
      </c>
    </row>
    <row r="54" spans="1:12" ht="43.2" x14ac:dyDescent="0.3">
      <c r="A54" s="1">
        <v>51</v>
      </c>
      <c r="B54" s="1" t="s">
        <v>118</v>
      </c>
      <c r="C54" s="1" t="s">
        <v>119</v>
      </c>
      <c r="D54" s="1" t="s">
        <v>52</v>
      </c>
      <c r="E54" s="1"/>
      <c r="F54" s="1" t="s">
        <v>137</v>
      </c>
      <c r="G54" s="1" t="s">
        <v>111</v>
      </c>
      <c r="H54" s="1">
        <v>1</v>
      </c>
      <c r="I54" s="19" t="s">
        <v>222</v>
      </c>
      <c r="J54" s="17" t="s">
        <v>218</v>
      </c>
      <c r="K54" s="21">
        <v>112</v>
      </c>
      <c r="L54" s="14">
        <f t="shared" si="0"/>
        <v>112</v>
      </c>
    </row>
    <row r="55" spans="1:12" ht="43.2" x14ac:dyDescent="0.3">
      <c r="A55" s="1">
        <v>52</v>
      </c>
      <c r="B55" s="1" t="s">
        <v>121</v>
      </c>
      <c r="C55" s="1" t="s">
        <v>122</v>
      </c>
      <c r="D55" s="1" t="s">
        <v>136</v>
      </c>
      <c r="E55" s="1"/>
      <c r="F55" s="1" t="s">
        <v>123</v>
      </c>
      <c r="G55" s="1" t="s">
        <v>124</v>
      </c>
      <c r="H55" s="1">
        <v>1</v>
      </c>
      <c r="I55" s="19" t="s">
        <v>217</v>
      </c>
      <c r="J55" s="17" t="s">
        <v>219</v>
      </c>
      <c r="K55" s="21">
        <v>78</v>
      </c>
      <c r="L55" s="14">
        <f t="shared" si="0"/>
        <v>78</v>
      </c>
    </row>
    <row r="56" spans="1:12" ht="43.2" x14ac:dyDescent="0.3">
      <c r="A56" s="1">
        <v>53</v>
      </c>
      <c r="B56" s="1" t="s">
        <v>138</v>
      </c>
      <c r="C56" s="1" t="s">
        <v>125</v>
      </c>
      <c r="D56" s="1" t="s">
        <v>52</v>
      </c>
      <c r="E56" s="1"/>
      <c r="F56" s="1" t="s">
        <v>126</v>
      </c>
      <c r="G56" s="1" t="s">
        <v>120</v>
      </c>
      <c r="H56" s="1">
        <v>1</v>
      </c>
      <c r="I56" s="19" t="s">
        <v>214</v>
      </c>
      <c r="J56" s="17" t="s">
        <v>219</v>
      </c>
      <c r="K56" s="21">
        <v>26</v>
      </c>
      <c r="L56" s="14">
        <f t="shared" si="0"/>
        <v>26</v>
      </c>
    </row>
    <row r="57" spans="1:12" ht="28.8" x14ac:dyDescent="0.3">
      <c r="A57" s="1">
        <v>54</v>
      </c>
      <c r="B57" s="1" t="s">
        <v>127</v>
      </c>
      <c r="C57" s="1" t="s">
        <v>55</v>
      </c>
      <c r="D57" s="1" t="s">
        <v>128</v>
      </c>
      <c r="E57" s="1"/>
      <c r="F57" s="1" t="s">
        <v>129</v>
      </c>
      <c r="G57" s="1" t="s">
        <v>111</v>
      </c>
      <c r="H57" s="1">
        <v>2</v>
      </c>
      <c r="I57" s="19" t="s">
        <v>176</v>
      </c>
      <c r="J57" s="17" t="s">
        <v>177</v>
      </c>
      <c r="K57" s="21">
        <v>15.1</v>
      </c>
      <c r="L57" s="14">
        <f t="shared" si="0"/>
        <v>30.2</v>
      </c>
    </row>
    <row r="58" spans="1:12" ht="28.8" x14ac:dyDescent="0.3">
      <c r="A58" s="1">
        <v>55</v>
      </c>
      <c r="B58" s="1" t="s">
        <v>130</v>
      </c>
      <c r="C58" s="1" t="s">
        <v>70</v>
      </c>
      <c r="D58" s="1" t="s">
        <v>128</v>
      </c>
      <c r="E58" s="1"/>
      <c r="F58" s="1" t="s">
        <v>129</v>
      </c>
      <c r="G58" s="1" t="s">
        <v>111</v>
      </c>
      <c r="H58" s="1">
        <v>1</v>
      </c>
      <c r="I58" s="19" t="s">
        <v>186</v>
      </c>
      <c r="J58" s="17" t="s">
        <v>185</v>
      </c>
      <c r="K58" s="21">
        <v>5.5</v>
      </c>
      <c r="L58" s="14">
        <f t="shared" si="0"/>
        <v>5.5</v>
      </c>
    </row>
    <row r="59" spans="1:12" ht="28.8" x14ac:dyDescent="0.3">
      <c r="A59" s="1">
        <v>56</v>
      </c>
      <c r="B59" s="1" t="s">
        <v>131</v>
      </c>
      <c r="C59" s="1" t="s">
        <v>132</v>
      </c>
      <c r="D59" s="1" t="s">
        <v>128</v>
      </c>
      <c r="E59" s="1"/>
      <c r="F59" s="1" t="s">
        <v>129</v>
      </c>
      <c r="G59" s="1" t="s">
        <v>111</v>
      </c>
      <c r="H59" s="1">
        <v>1</v>
      </c>
      <c r="I59" s="19" t="s">
        <v>215</v>
      </c>
      <c r="J59" s="17" t="s">
        <v>220</v>
      </c>
      <c r="K59" s="21">
        <v>5.2</v>
      </c>
      <c r="L59" s="14">
        <f t="shared" si="0"/>
        <v>5.2</v>
      </c>
    </row>
    <row r="60" spans="1:12" ht="28.8" x14ac:dyDescent="0.3">
      <c r="A60" s="1">
        <v>57</v>
      </c>
      <c r="B60" s="1" t="s">
        <v>133</v>
      </c>
      <c r="C60" s="1" t="s">
        <v>134</v>
      </c>
      <c r="D60" s="1" t="s">
        <v>135</v>
      </c>
      <c r="E60" s="1"/>
      <c r="F60" s="1" t="s">
        <v>129</v>
      </c>
      <c r="G60" s="1" t="s">
        <v>111</v>
      </c>
      <c r="H60" s="1">
        <v>1</v>
      </c>
      <c r="I60" s="20" t="s">
        <v>216</v>
      </c>
      <c r="J60" s="17" t="s">
        <v>221</v>
      </c>
      <c r="K60" s="21">
        <v>40.5</v>
      </c>
      <c r="L60" s="14">
        <f t="shared" si="0"/>
        <v>40.5</v>
      </c>
    </row>
    <row r="61" spans="1:12" x14ac:dyDescent="0.3">
      <c r="A61" s="26" t="s">
        <v>106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2">
        <f>SUM(L4:L60)</f>
        <v>10750.100000000002</v>
      </c>
    </row>
    <row r="62" spans="1:12" x14ac:dyDescent="0.3">
      <c r="A62" s="26" t="s">
        <v>107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3">
        <f>L61*0.25</f>
        <v>2687.5250000000005</v>
      </c>
    </row>
    <row r="63" spans="1:12" x14ac:dyDescent="0.3">
      <c r="A63" s="26" t="s">
        <v>108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2">
        <f>SUM(L61:L62)</f>
        <v>13437.625000000004</v>
      </c>
    </row>
    <row r="65" spans="2:12" x14ac:dyDescent="0.3">
      <c r="B65" s="27" t="s">
        <v>140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2:12" x14ac:dyDescent="0.3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2:12" x14ac:dyDescent="0.3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</row>
  </sheetData>
  <mergeCells count="5">
    <mergeCell ref="A1:L1"/>
    <mergeCell ref="A61:K61"/>
    <mergeCell ref="A62:K62"/>
    <mergeCell ref="A63:K63"/>
    <mergeCell ref="B65:L67"/>
  </mergeCells>
  <hyperlinks>
    <hyperlink ref="J24" r:id="rId1" xr:uid="{FC8D000E-15FE-4B84-8742-D1715D50524B}"/>
    <hyperlink ref="J27" r:id="rId2" xr:uid="{FC4FD60C-5908-4E7A-8455-27F5451705B0}"/>
    <hyperlink ref="J30" r:id="rId3" xr:uid="{7D0247F4-EE87-4D1A-9603-4EE264A055FB}"/>
    <hyperlink ref="J37" r:id="rId4" xr:uid="{736CC0B4-034F-4B66-87EA-8E0B4BAAA478}"/>
    <hyperlink ref="J10" r:id="rId5" xr:uid="{DF06074D-0F79-45E5-9965-1DC3B4A51879}"/>
    <hyperlink ref="J18" r:id="rId6" xr:uid="{F25BE22A-BE97-4545-9005-BA3C10676F22}"/>
    <hyperlink ref="J19" r:id="rId7" xr:uid="{DB4EBE7E-A286-4A61-95C3-58E7B74721F8}"/>
  </hyperlinks>
  <pageMargins left="0.7" right="0.7" top="0.75" bottom="0.75" header="0.3" footer="0.3"/>
  <pageSetup paperSize="9" scale="73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</dc:creator>
  <cp:lastModifiedBy>MELITA BEGIĆ</cp:lastModifiedBy>
  <cp:lastPrinted>2024-10-10T08:40:09Z</cp:lastPrinted>
  <dcterms:created xsi:type="dcterms:W3CDTF">2015-06-05T18:17:20Z</dcterms:created>
  <dcterms:modified xsi:type="dcterms:W3CDTF">2026-03-21T23:24:14Z</dcterms:modified>
</cp:coreProperties>
</file>